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<sst xmlns="http://schemas.openxmlformats.org/spreadsheetml/2006/main" count="26" uniqueCount="20">
  <si>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r>
      <t xml:space="preserve">TDEE Spreadsheet (Total Daily Energy Expenditure) Using the </t>
    </r>
    <r>
      <rPr>
        <b/>
        <sz val="12"/>
        <rFont val="Times New Roman"/>
        <family val="1"/>
      </rPr>
      <t>Katch-McArdle formula (BMR based on lean body weight)</t>
    </r>
  </si>
  <si>
    <t>BMR (Basal Metabolic Rate)</t>
  </si>
  <si>
    <t>Enter Data Below</t>
  </si>
  <si>
    <t>Weight (In pounds)</t>
  </si>
  <si>
    <t>&lt; HERE</t>
  </si>
  <si>
    <t>Body Fat %</t>
  </si>
  <si>
    <t>Lean Body Mass (In pounds)</t>
  </si>
  <si>
    <t>BMR</t>
  </si>
  <si>
    <r>
      <t xml:space="preserve">How active are you?  </t>
    </r>
    <r>
      <rPr>
        <b/>
        <u val="single"/>
        <sz val="12"/>
        <color indexed="10"/>
        <rFont val="Arial"/>
        <family val="2"/>
      </rPr>
      <t>Choose from the list below:</t>
    </r>
  </si>
  <si>
    <t>Sedentary = BMR X 1.2 (little or no exercise, desk job)</t>
  </si>
  <si>
    <t>If you are sedentary you use approximately:</t>
  </si>
  <si>
    <t>Calories needed per day</t>
  </si>
  <si>
    <t>Lightly active = BMR X 1.375 (light exercise/sports 1-3 days/wk)</t>
  </si>
  <si>
    <t>If you are lightly active you use approximately:</t>
  </si>
  <si>
    <t>Moderately active = BMR X 1.55 (moderate exercise/sports 3-5 days/wk)</t>
  </si>
  <si>
    <t>If you are moderately active you use approximately:</t>
  </si>
  <si>
    <t>Very active = BMR X 1.725 (hard exercise/sports 6-7 days/wk)</t>
  </si>
  <si>
    <t>If you are very active you use approximately:</t>
  </si>
  <si>
    <t>Extra active = BMR X 1.9 (hard daily exercise/sports &amp; physical job or 2X day training, i.e marathon, contest etc.)</t>
  </si>
  <si>
    <t>If you are extra active you use approximately: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</si>
</sst>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2">
      <selection activeCell="B12" sqref="B12"/>
    </sheetView>
  </sheetViews>
  <sheetFormatPr defaultColWidth="9.140625" defaultRowHeight="12.75"/>
  <cols>
    <col min="1" max="1" width="24.421875" style="0" customWidth="1"/>
    <col min="2" max="2" width="15.421875" style="0" customWidth="1"/>
    <col min="3" max="3" width="8.7109375" style="0" customWidth="1"/>
    <col min="4" max="4" width="11.57421875" style="0" customWidth="1"/>
    <col min="5" max="5" width="25.28125" style="0" customWidth="1"/>
    <col min="6" max="6" width="42.00390625" style="0" customWidth="1"/>
    <col min="7" max="16384" width="11.57421875" style="0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4" spans="1:2" ht="12.75">
      <c r="A4" s="2" t="s">
        <v>1</v>
      </c>
      <c r="B4" s="2"/>
    </row>
    <row r="5" ht="12.75">
      <c r="B5" s="3" t="s">
        <v>2</v>
      </c>
    </row>
    <row r="6" spans="1:3" ht="12.75">
      <c r="A6" t="s">
        <v>3</v>
      </c>
      <c r="B6" s="5">
        <v>140</v>
      </c>
      <c r="C6" s="4" t="s">
        <v>4</v>
      </c>
    </row>
    <row r="7" spans="1:3" ht="12.75">
      <c r="A7" t="s">
        <v>5</v>
      </c>
      <c r="B7" s="5">
        <v>16</v>
      </c>
      <c r="C7" s="4" t="s">
        <v>4</v>
      </c>
    </row>
    <row r="8" spans="1:3" ht="12.75">
      <c r="A8" t="s">
        <v>6</v>
      </c>
      <c r="B8">
        <f>B6-B6*(B7*0.01)</f>
        <v>117.6</v>
      </c>
      <c r="C8" s="4" t="s">
        <v>4</v>
      </c>
    </row>
    <row r="9" spans="1:3" ht="12.75">
      <c r="A9" t="s">
        <v>7</v>
      </c>
      <c r="B9">
        <f>370+21.6*(B8*0.454)</f>
        <v>1523.2326400000002</v>
      </c>
      <c r="C9" s="4"/>
    </row>
    <row r="11" spans="1:5" ht="15.75">
      <c r="A11" s="6" t="s">
        <v>8</v>
      </c>
      <c r="B11" s="6"/>
      <c r="C11" s="6"/>
      <c r="D11" s="6"/>
      <c r="E11" s="6"/>
    </row>
    <row r="13" spans="1:4" ht="15.75">
      <c r="A13" s="7" t="s">
        <v>9</v>
      </c>
      <c r="B13" s="7"/>
      <c r="C13" s="7"/>
      <c r="D13" s="7"/>
    </row>
    <row r="14" spans="1:5" ht="15.75">
      <c r="A14" s="8" t="s">
        <v>10</v>
      </c>
      <c r="B14" s="8"/>
      <c r="C14" s="8"/>
      <c r="D14" s="9">
        <f>B9*1.2</f>
        <v>1827.8791680000002</v>
      </c>
      <c r="E14" s="4" t="s">
        <v>11</v>
      </c>
    </row>
    <row r="15" ht="15.75">
      <c r="A15" s="7"/>
    </row>
    <row r="16" spans="1:5" ht="15.75">
      <c r="A16" s="7" t="s">
        <v>12</v>
      </c>
      <c r="B16" s="7"/>
      <c r="C16" s="7"/>
      <c r="D16" s="7"/>
      <c r="E16" s="7"/>
    </row>
    <row r="17" spans="1:5" ht="15.75">
      <c r="A17" s="8" t="s">
        <v>13</v>
      </c>
      <c r="B17" s="8"/>
      <c r="C17" s="8"/>
      <c r="D17" s="9">
        <f>B9*1.375</f>
        <v>2094.44488</v>
      </c>
      <c r="E17" s="4" t="s">
        <v>11</v>
      </c>
    </row>
    <row r="18" ht="15.75">
      <c r="A18" s="7"/>
    </row>
    <row r="19" spans="1:6" ht="15.75">
      <c r="A19" s="7" t="s">
        <v>14</v>
      </c>
      <c r="B19" s="7"/>
      <c r="C19" s="7"/>
      <c r="D19" s="7"/>
      <c r="E19" s="7"/>
      <c r="F19" s="7"/>
    </row>
    <row r="20" spans="1:5" ht="15.75">
      <c r="A20" s="8" t="s">
        <v>15</v>
      </c>
      <c r="B20" s="8"/>
      <c r="C20" s="8"/>
      <c r="D20" s="9">
        <f>B9*1.55</f>
        <v>2361.0105920000005</v>
      </c>
      <c r="E20" s="4" t="s">
        <v>11</v>
      </c>
    </row>
    <row r="21" ht="15.75">
      <c r="A21" s="7"/>
    </row>
    <row r="22" spans="1:8" ht="15.75">
      <c r="A22" s="7" t="s">
        <v>16</v>
      </c>
      <c r="B22" s="7"/>
      <c r="C22" s="7"/>
      <c r="D22" s="7"/>
      <c r="E22" s="7"/>
      <c r="F22" s="7"/>
      <c r="G22" s="7"/>
      <c r="H22" s="7"/>
    </row>
    <row r="23" spans="1:5" ht="15.75">
      <c r="A23" s="8" t="s">
        <v>17</v>
      </c>
      <c r="B23" s="8"/>
      <c r="C23" s="8"/>
      <c r="D23" s="9">
        <f>B9*1.725</f>
        <v>2627.5763040000006</v>
      </c>
      <c r="E23" s="4" t="s">
        <v>11</v>
      </c>
    </row>
    <row r="24" ht="15.75">
      <c r="A24" s="7"/>
    </row>
    <row r="25" spans="1:8" ht="15.75">
      <c r="A25" s="7" t="s">
        <v>18</v>
      </c>
      <c r="B25" s="7"/>
      <c r="C25" s="7"/>
      <c r="D25" s="7"/>
      <c r="E25" s="7"/>
      <c r="F25" s="7"/>
      <c r="G25" s="7"/>
      <c r="H25" s="7"/>
    </row>
    <row r="26" spans="1:5" ht="12.75">
      <c r="A26" s="10" t="s">
        <v>19</v>
      </c>
      <c r="B26" s="10"/>
      <c r="C26" s="10"/>
      <c r="D26" s="9">
        <f>B9*1.9</f>
        <v>2894.1420160000002</v>
      </c>
      <c r="E26" s="4" t="s">
        <v>11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</cp:lastModifiedBy>
  <dcterms:modified xsi:type="dcterms:W3CDTF">2010-10-29T15:45:21Z</dcterms:modified>
  <cp:category/>
  <cp:version/>
  <cp:contentType/>
  <cp:contentStatus/>
</cp:coreProperties>
</file>